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ocuments\#1Website\Documents\Admin Misc\"/>
    </mc:Choice>
  </mc:AlternateContent>
  <bookViews>
    <workbookView xWindow="0" yWindow="105" windowWidth="23865" windowHeight="10575"/>
  </bookViews>
  <sheets>
    <sheet name="NOTES" sheetId="5" r:id="rId1"/>
    <sheet name="Click Me" sheetId="1" r:id="rId2"/>
  </sheets>
  <definedNames>
    <definedName name="Code" localSheetId="0" hidden="1">#REF!</definedName>
    <definedName name="Code" hidden="1">#REF!</definedName>
    <definedName name="data1" localSheetId="0" hidden="1">#REF!</definedName>
    <definedName name="data1" hidden="1">#REF!</definedName>
    <definedName name="data2" localSheetId="0" hidden="1">#REF!</definedName>
    <definedName name="data2" hidden="1">#REF!</definedName>
    <definedName name="data3" localSheetId="0" hidden="1">#REF!</definedName>
    <definedName name="data3" hidden="1">#REF!</definedName>
    <definedName name="Discount" localSheetId="0" hidden="1">#REF!</definedName>
    <definedName name="Discount" hidden="1">#REF!</definedName>
    <definedName name="display_area_2" localSheetId="0" hidden="1">#REF!</definedName>
    <definedName name="display_area_2" hidden="1">#REF!</definedName>
    <definedName name="FCode" localSheetId="0" hidden="1">#REF!</definedName>
    <definedName name="FCode" hidden="1">#REF!</definedName>
    <definedName name="HiddenRows" localSheetId="0" hidden="1">#REF!</definedName>
    <definedName name="HiddenRows" hidden="1">#REF!</definedName>
    <definedName name="OrderTable" localSheetId="0" hidden="1">#REF!</definedName>
    <definedName name="OrderTable" hidden="1">#REF!</definedName>
    <definedName name="ProdForm" localSheetId="0" hidden="1">#REF!</definedName>
    <definedName name="ProdForm" hidden="1">#REF!</definedName>
    <definedName name="Product" localSheetId="0" hidden="1">#REF!</definedName>
    <definedName name="Product" hidden="1">#REF!</definedName>
    <definedName name="RCArea" localSheetId="0" hidden="1">#REF!</definedName>
    <definedName name="RCArea" hidden="1">#REF!</definedName>
    <definedName name="SpecialPrice" localSheetId="0" hidden="1">#REF!</definedName>
    <definedName name="SpecialPrice" hidden="1">#REF!</definedName>
    <definedName name="tbl_ProdInfo" localSheetId="0" hidden="1">#REF!</definedName>
    <definedName name="tbl_ProdInfo" hidden="1">#REF!</definedName>
  </definedNames>
  <calcPr calcId="152511"/>
</workbook>
</file>

<file path=xl/calcChain.xml><?xml version="1.0" encoding="utf-8"?>
<calcChain xmlns="http://schemas.openxmlformats.org/spreadsheetml/2006/main">
  <c r="K6" i="1" l="1"/>
  <c r="P6" i="1" s="1"/>
  <c r="U6" i="1" s="1"/>
  <c r="K4" i="1"/>
  <c r="P4" i="1" s="1"/>
  <c r="U4" i="1" s="1"/>
  <c r="F7" i="1"/>
  <c r="K7" i="1" s="1"/>
  <c r="P7" i="1" s="1"/>
  <c r="U7" i="1" s="1"/>
  <c r="F6" i="1"/>
  <c r="F5" i="1"/>
  <c r="K5" i="1" s="1"/>
  <c r="P5" i="1" s="1"/>
  <c r="U5" i="1" s="1"/>
  <c r="F4" i="1"/>
  <c r="D4" i="1" l="1"/>
  <c r="I4" i="1"/>
  <c r="N4" i="1"/>
  <c r="S4" i="1"/>
  <c r="X4" i="1"/>
  <c r="I14" i="1" s="1"/>
  <c r="I24" i="1" s="1"/>
  <c r="D5" i="1"/>
  <c r="I5" i="1"/>
  <c r="N5" i="1"/>
  <c r="S5" i="1"/>
  <c r="I15" i="1" s="1"/>
  <c r="X5" i="1"/>
  <c r="D6" i="1"/>
  <c r="I6" i="1"/>
  <c r="N6" i="1"/>
  <c r="S6" i="1"/>
  <c r="X6" i="1"/>
  <c r="D7" i="1"/>
  <c r="I7" i="1"/>
  <c r="N7" i="1"/>
  <c r="S7" i="1"/>
  <c r="X7" i="1"/>
  <c r="A8" i="1"/>
  <c r="F8" i="1" s="1"/>
  <c r="K8" i="1" s="1"/>
  <c r="P8" i="1" s="1"/>
  <c r="U8" i="1" s="1"/>
  <c r="X8" i="1" s="1"/>
  <c r="I8" i="1"/>
  <c r="S8" i="1"/>
  <c r="A9" i="1"/>
  <c r="C9" i="1"/>
  <c r="H9" i="1"/>
  <c r="M9" i="1"/>
  <c r="R9" i="1"/>
  <c r="W9" i="1"/>
  <c r="H13" i="1"/>
  <c r="K9" i="1"/>
  <c r="P9" i="1" l="1"/>
  <c r="S9" i="1"/>
  <c r="U9" i="1"/>
  <c r="N8" i="1"/>
  <c r="N9" i="1" s="1"/>
  <c r="D8" i="1"/>
  <c r="D9" i="1" s="1"/>
  <c r="X9" i="1"/>
  <c r="I29" i="1"/>
  <c r="D29" i="1" s="1"/>
  <c r="D15" i="1"/>
  <c r="I17" i="1"/>
  <c r="D17" i="1" s="1"/>
  <c r="D14" i="1"/>
  <c r="I16" i="1"/>
  <c r="I26" i="1" s="1"/>
  <c r="D26" i="1" s="1"/>
  <c r="I25" i="1"/>
  <c r="D25" i="1" s="1"/>
  <c r="I28" i="1"/>
  <c r="D28" i="1" s="1"/>
  <c r="D16" i="1"/>
  <c r="I31" i="1"/>
  <c r="D31" i="1" s="1"/>
  <c r="D24" i="1"/>
  <c r="I9" i="1"/>
  <c r="H18" i="1"/>
  <c r="F9" i="1"/>
  <c r="L16" i="1" l="1"/>
  <c r="I34" i="1" s="1"/>
  <c r="M26" i="1"/>
  <c r="I32" i="1"/>
  <c r="I35" i="1"/>
  <c r="I36" i="1" l="1"/>
</calcChain>
</file>

<file path=xl/sharedStrings.xml><?xml version="1.0" encoding="utf-8"?>
<sst xmlns="http://schemas.openxmlformats.org/spreadsheetml/2006/main" count="65" uniqueCount="21">
  <si>
    <t>NET</t>
  </si>
  <si>
    <t>SALARY</t>
  </si>
  <si>
    <t>Salary</t>
  </si>
  <si>
    <t>FICA &amp; SS</t>
  </si>
  <si>
    <t>Medicare</t>
  </si>
  <si>
    <t>Federal Withholding</t>
  </si>
  <si>
    <t>State Withholding</t>
  </si>
  <si>
    <t>Net</t>
  </si>
  <si>
    <t>TOTALS</t>
  </si>
  <si>
    <t>Employee</t>
  </si>
  <si>
    <t>Employer</t>
  </si>
  <si>
    <t>salary check</t>
  </si>
  <si>
    <t>employer</t>
  </si>
  <si>
    <t>employee</t>
  </si>
  <si>
    <t>941 Federal Tax Deposit</t>
  </si>
  <si>
    <t>employee paid taxes</t>
  </si>
  <si>
    <t>employer matched FICA&amp;SS and Medicare</t>
  </si>
  <si>
    <t>note:</t>
  </si>
  <si>
    <t xml:space="preserve"> </t>
  </si>
  <si>
    <t>acct #</t>
  </si>
  <si>
    <t>Georgia Department of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</si>
</sst>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7" x14ac:knownFonts="1">
    <font>
      <sz val="10"/>
      <name val="Arial"/>
    </font>
    <font>
      <sz val="10"/>
      <name val="Arial"/>
      <family val="2"/>
    </font>
    <font>
      <u/>
      <sz val="10"/>
      <name val="Arial"/>
      <family val="2"/>
    </font>
    <font>
      <sz val="8"/>
      <name val="Arial"/>
      <family val="2"/>
    </font>
    <font>
      <sz val="10"/>
      <name val="Arial"/>
      <family val="2"/>
    </font>
    <font>
      <sz val="10"/>
      <color theme="4"/>
      <name val="Arial"/>
      <family val="2"/>
    </font>
    <font>
      <sz val="12"/>
      <name val="Arial"/>
      <family val="2"/>
    </font>
  </fonts>
  <fills count="4">
    <fill>
      <patternFill patternType="none"/>
    </fill>
    <fill>
      <patternFill patternType="gray125"/>
    </fill>
    <fill>
      <gradientFill>
        <stop position="0">
          <color theme="4"/>
        </stop>
        <stop position="0.5">
          <color theme="8" tint="-0.49803155613879818"/>
        </stop>
        <stop position="1">
          <color theme="4"/>
        </stop>
      </gradientFill>
    </fill>
    <fill>
      <gradientFill degree="90">
        <stop position="0">
          <color theme="9" tint="0.40000610370189521"/>
        </stop>
        <stop position="0.5">
          <color theme="8" tint="-0.49803155613879818"/>
        </stop>
        <stop position="1">
          <color theme="9" tint="0.40000610370189521"/>
        </stop>
      </gradientFill>
    </fill>
  </fills>
  <borders count="2">
    <border>
      <left/>
      <right/>
      <top/>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6" fillId="0" borderId="0"/>
  </cellStyleXfs>
  <cellXfs count="18">
    <xf numFmtId="0" fontId="0" fillId="0" borderId="0" xfId="0"/>
    <xf numFmtId="10" fontId="0" fillId="0" borderId="0" xfId="0" applyNumberFormat="1"/>
    <xf numFmtId="0" fontId="0" fillId="0" borderId="0" xfId="0" applyAlignment="1">
      <alignment horizontal="right"/>
    </xf>
    <xf numFmtId="164" fontId="0" fillId="0" borderId="0" xfId="0" applyNumberFormat="1"/>
    <xf numFmtId="164" fontId="0" fillId="0" borderId="1" xfId="0" applyNumberFormat="1" applyBorder="1"/>
    <xf numFmtId="0" fontId="2" fillId="0" borderId="0" xfId="0" applyFont="1" applyAlignment="1">
      <alignment horizontal="center"/>
    </xf>
    <xf numFmtId="10" fontId="0" fillId="0" borderId="0" xfId="1" applyNumberFormat="1" applyFont="1"/>
    <xf numFmtId="0" fontId="4" fillId="0" borderId="0" xfId="0" applyFont="1"/>
    <xf numFmtId="164" fontId="2" fillId="0" borderId="0" xfId="0" applyNumberFormat="1" applyFont="1"/>
    <xf numFmtId="164" fontId="5" fillId="0" borderId="0" xfId="0" applyNumberFormat="1" applyFont="1"/>
    <xf numFmtId="0" fontId="1" fillId="0" borderId="0" xfId="0" applyFont="1"/>
    <xf numFmtId="10" fontId="5" fillId="0" borderId="0" xfId="0" applyNumberFormat="1" applyFont="1"/>
    <xf numFmtId="10" fontId="5" fillId="0" borderId="1" xfId="0" applyNumberFormat="1" applyFont="1" applyBorder="1"/>
    <xf numFmtId="0" fontId="0" fillId="2" borderId="0" xfId="0" applyFill="1"/>
    <xf numFmtId="164" fontId="0" fillId="2" borderId="0" xfId="0" applyNumberFormat="1" applyFill="1"/>
    <xf numFmtId="0" fontId="6" fillId="0" borderId="0" xfId="2"/>
    <xf numFmtId="0" fontId="0" fillId="3" borderId="0" xfId="0" applyFill="1"/>
    <xf numFmtId="0" fontId="2" fillId="0" borderId="0" xfId="0" applyFont="1" applyAlignment="1">
      <alignment horizontal="center"/>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23</xdr:row>
      <xdr:rowOff>114300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486400" cy="449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38100</xdr:rowOff>
    </xdr:from>
    <xdr:to>
      <xdr:col>4</xdr:col>
      <xdr:colOff>419100</xdr:colOff>
      <xdr:row>9</xdr:row>
      <xdr:rowOff>161925</xdr:rowOff>
    </xdr:to>
    <xdr:sp macro="" textlink="">
      <xdr:nvSpPr>
        <xdr:cNvPr id="3" name="Text Box 6"/>
        <xdr:cNvSpPr txBox="1">
          <a:spLocks noChangeArrowheads="1"/>
        </xdr:cNvSpPr>
      </xdr:nvSpPr>
      <xdr:spPr bwMode="auto">
        <a:xfrm>
          <a:off x="0" y="38100"/>
          <a:ext cx="2857500" cy="1838325"/>
        </a:xfrm>
        <a:prstGeom prst="rect">
          <a:avLst/>
        </a:prstGeom>
        <a:noFill/>
        <a:ln w="9525">
          <a:noFill/>
          <a:miter lim="800000"/>
          <a:headEnd/>
          <a:tailEnd/>
        </a:ln>
      </xdr:spPr>
      <xdr:txBody>
        <a:bodyPr rot="0" vert="horz" wrap="square" lIns="91440" tIns="45720" rIns="91440" bIns="45720" anchor="t" anchorCtr="0" upright="1">
          <a:noAutofit/>
        </a:bodyPr>
        <a:lstStyle/>
        <a:p>
          <a:pPr marL="0" marR="0" algn="just">
            <a:spcBef>
              <a:spcPts val="0"/>
            </a:spcBef>
            <a:spcAft>
              <a:spcPts val="0"/>
            </a:spcAft>
          </a:pPr>
          <a:r>
            <a:rPr lang="en-US" sz="800">
              <a:solidFill>
                <a:srgbClr val="FFFFFF"/>
              </a:solidFill>
              <a:effectLst/>
              <a:latin typeface="Century Gothic" panose="020B0502020202020204" pitchFamily="34" charset="0"/>
              <a:ea typeface="Times New Roman" panose="02020603050405020304" pitchFamily="18" charset="0"/>
              <a:cs typeface="Times New Roman" panose="02020603050405020304" pitchFamily="18" charset="0"/>
            </a:rPr>
            <a:t>DISCLAIMER: These documents are provided by Wendt CRS, Inc. as a complimentary service to visitors and guests of our website </a:t>
          </a:r>
          <a:r>
            <a:rPr lang="en-US" sz="800" u="sng">
              <a:solidFill>
                <a:srgbClr val="FFFFFF"/>
              </a:solidFill>
              <a:effectLst/>
              <a:latin typeface="Century Gothic" panose="020B0502020202020204" pitchFamily="34" charset="0"/>
              <a:ea typeface="Times New Roman" panose="02020603050405020304" pitchFamily="18" charset="0"/>
              <a:cs typeface="Times New Roman" panose="02020603050405020304" pitchFamily="18" charset="0"/>
            </a:rPr>
            <a:t>AND ARE TO BE USED FOR EDUCATIONAL PURPOSES ONLY</a:t>
          </a:r>
          <a:r>
            <a:rPr lang="en-US" sz="800">
              <a:solidFill>
                <a:srgbClr val="FFFFFF"/>
              </a:solidFill>
              <a:effectLst/>
              <a:latin typeface="Century Gothic" panose="020B0502020202020204" pitchFamily="34" charset="0"/>
              <a:ea typeface="Times New Roman" panose="02020603050405020304" pitchFamily="18" charset="0"/>
              <a:cs typeface="Times New Roman" panose="02020603050405020304" pitchFamily="18" charset="0"/>
            </a:rPr>
            <a:t>.  We make no representations as to the accuracy or completeness of these documents. We are not attorneys nor licensed to advise you on the law or prepare legal forms for you. These documents are not a substitute for legal or tax advice. Anyone contemplating the purchase, sale, lease, management and/or development of real estate and business investments should seek the services of competent legal and tax advisors. By choosing to use these works or any other material from Wendt CRS, Inc., you hereby agree to hold Wendt CRS, Inc. and any of its agents or employees harmless for any damage, loss or injury that you may incur.</a:t>
          </a:r>
          <a:endParaRPr lang="en-US" sz="1000">
            <a:effectLst/>
            <a:latin typeface="Arial" panose="020B0604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1000">
              <a:effectLst/>
              <a:latin typeface="Arial" panose="020B0604020202020204" pitchFamily="34" charset="0"/>
              <a:ea typeface="Times New Roman" panose="02020603050405020304" pitchFamily="18" charset="0"/>
              <a:cs typeface="Times New Roman" panose="02020603050405020304" pitchFamily="18" charset="0"/>
            </a:rPr>
            <a:t> </a:t>
          </a:r>
        </a:p>
      </xdr:txBody>
    </xdr:sp>
    <xdr:clientData/>
  </xdr:twoCellAnchor>
  <xdr:twoCellAnchor>
    <xdr:from>
      <xdr:col>1</xdr:col>
      <xdr:colOff>57150</xdr:colOff>
      <xdr:row>20</xdr:row>
      <xdr:rowOff>85725</xdr:rowOff>
    </xdr:from>
    <xdr:to>
      <xdr:col>4</xdr:col>
      <xdr:colOff>133350</xdr:colOff>
      <xdr:row>22</xdr:row>
      <xdr:rowOff>9526</xdr:rowOff>
    </xdr:to>
    <xdr:sp macro="" textlink="">
      <xdr:nvSpPr>
        <xdr:cNvPr id="4" name="Text Box 3"/>
        <xdr:cNvSpPr txBox="1">
          <a:spLocks noChangeArrowheads="1"/>
        </xdr:cNvSpPr>
      </xdr:nvSpPr>
      <xdr:spPr bwMode="auto">
        <a:xfrm>
          <a:off x="666750" y="3895725"/>
          <a:ext cx="1905000" cy="304801"/>
        </a:xfrm>
        <a:prstGeom prst="rect">
          <a:avLst/>
        </a:prstGeom>
        <a:noFill/>
        <a:ln w="9525">
          <a:noFill/>
          <a:miter lim="800000"/>
          <a:headEnd/>
          <a:tailEnd/>
        </a:ln>
      </xdr:spPr>
      <xdr:txBody>
        <a:bodyPr rot="0" vert="horz" wrap="square" lIns="91440" tIns="45720" rIns="91440" bIns="45720" anchor="t" anchorCtr="0" upright="1">
          <a:noAutofit/>
        </a:bodyPr>
        <a:lstStyle/>
        <a:p>
          <a:pPr marL="0" marR="0" algn="just">
            <a:spcBef>
              <a:spcPts val="0"/>
            </a:spcBef>
            <a:spcAft>
              <a:spcPts val="0"/>
            </a:spcAft>
          </a:pPr>
          <a:r>
            <a:rPr lang="en-US" sz="1100" baseline="0">
              <a:effectLst/>
              <a:latin typeface="Century Gothic" panose="020B0502020202020204" pitchFamily="34" charset="0"/>
              <a:ea typeface="Times New Roman" panose="02020603050405020304" pitchFamily="18" charset="0"/>
              <a:cs typeface="Times New Roman" panose="02020603050405020304" pitchFamily="18" charset="0"/>
            </a:rPr>
            <a:t>Notice the tab below.</a:t>
          </a:r>
          <a:endParaRPr lang="en-US" sz="1000">
            <a:effectLst/>
            <a:latin typeface="Arial" panose="020B0604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1000">
              <a:effectLst/>
              <a:latin typeface="Arial" panose="020B0604020202020204" pitchFamily="34" charset="0"/>
              <a:ea typeface="Times New Roman" panose="02020603050405020304" pitchFamily="18" charset="0"/>
              <a:cs typeface="Times New Roman" panose="02020603050405020304" pitchFamily="18" charset="0"/>
            </a:rPr>
            <a:t> </a:t>
          </a:r>
        </a:p>
      </xdr:txBody>
    </xdr:sp>
    <xdr:clientData/>
  </xdr:twoCellAnchor>
  <xdr:twoCellAnchor>
    <xdr:from>
      <xdr:col>6</xdr:col>
      <xdr:colOff>57150</xdr:colOff>
      <xdr:row>21</xdr:row>
      <xdr:rowOff>57150</xdr:rowOff>
    </xdr:from>
    <xdr:to>
      <xdr:col>9</xdr:col>
      <xdr:colOff>38100</xdr:colOff>
      <xdr:row>23</xdr:row>
      <xdr:rowOff>133351</xdr:rowOff>
    </xdr:to>
    <xdr:sp macro="" textlink="">
      <xdr:nvSpPr>
        <xdr:cNvPr id="5" name="Text Box 3"/>
        <xdr:cNvSpPr txBox="1">
          <a:spLocks noChangeArrowheads="1"/>
        </xdr:cNvSpPr>
      </xdr:nvSpPr>
      <xdr:spPr bwMode="auto">
        <a:xfrm>
          <a:off x="3714750" y="4057650"/>
          <a:ext cx="1809750" cy="457201"/>
        </a:xfrm>
        <a:prstGeom prst="rect">
          <a:avLst/>
        </a:prstGeom>
        <a:noFill/>
        <a:ln w="9525">
          <a:noFill/>
          <a:miter lim="800000"/>
          <a:headEnd/>
          <a:tailEnd/>
        </a:ln>
      </xdr:spPr>
      <xdr:txBody>
        <a:bodyPr rot="0" vert="horz" wrap="square" lIns="91440" tIns="45720" rIns="91440" bIns="45720" anchor="t" anchorCtr="0" upright="1">
          <a:noAutofit/>
        </a:bodyPr>
        <a:lstStyle/>
        <a:p>
          <a:pPr marL="0" marR="0" algn="just">
            <a:spcBef>
              <a:spcPts val="0"/>
            </a:spcBef>
            <a:spcAft>
              <a:spcPts val="0"/>
            </a:spcAft>
          </a:pPr>
          <a:r>
            <a:rPr lang="en-US" sz="90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rPr>
            <a:t>Questions?</a:t>
          </a:r>
          <a:r>
            <a:rPr lang="en-US" sz="900" baseline="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rPr>
            <a:t>    info</a:t>
          </a:r>
          <a:r>
            <a:rPr lang="en-US" sz="90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rPr>
            <a:t>@WendtCRS.com</a:t>
          </a:r>
          <a:endParaRPr lang="en-US" sz="900">
            <a:solidFill>
              <a:schemeClr val="bg1"/>
            </a:solidFill>
            <a:effectLst/>
            <a:latin typeface="Arial" panose="020B0604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1000">
              <a:effectLst/>
              <a:latin typeface="Arial" panose="020B0604020202020204" pitchFamily="34" charset="0"/>
              <a:ea typeface="Times New Roman" panose="02020603050405020304" pitchFamily="18" charset="0"/>
              <a:cs typeface="Times New Roman" panose="02020603050405020304" pitchFamily="18" charset="0"/>
            </a:rPr>
            <a:t> </a:t>
          </a:r>
        </a:p>
      </xdr:txBody>
    </xdr:sp>
    <xdr:clientData/>
  </xdr:twoCellAnchor>
  <xdr:twoCellAnchor>
    <xdr:from>
      <xdr:col>3</xdr:col>
      <xdr:colOff>47625</xdr:colOff>
      <xdr:row>14</xdr:row>
      <xdr:rowOff>19050</xdr:rowOff>
    </xdr:from>
    <xdr:to>
      <xdr:col>6</xdr:col>
      <xdr:colOff>314325</xdr:colOff>
      <xdr:row>15</xdr:row>
      <xdr:rowOff>133351</xdr:rowOff>
    </xdr:to>
    <xdr:sp macro="" textlink="">
      <xdr:nvSpPr>
        <xdr:cNvPr id="7" name="Text Box 3"/>
        <xdr:cNvSpPr txBox="1">
          <a:spLocks noChangeArrowheads="1"/>
        </xdr:cNvSpPr>
      </xdr:nvSpPr>
      <xdr:spPr bwMode="auto">
        <a:xfrm>
          <a:off x="1876425" y="2686050"/>
          <a:ext cx="2095500" cy="304801"/>
        </a:xfrm>
        <a:prstGeom prst="rect">
          <a:avLst/>
        </a:prstGeom>
        <a:noFill/>
        <a:ln w="9525">
          <a:noFill/>
          <a:miter lim="800000"/>
          <a:headEnd/>
          <a:tailEnd/>
        </a:ln>
      </xdr:spPr>
      <xdr:txBody>
        <a:bodyPr rot="0" vert="horz" wrap="square" lIns="91440" tIns="45720" rIns="91440" bIns="45720" anchor="t" anchorCtr="0" upright="1">
          <a:noAutofit/>
        </a:bodyPr>
        <a:lstStyle/>
        <a:p>
          <a:pPr marL="0" marR="0" algn="just">
            <a:spcBef>
              <a:spcPts val="0"/>
            </a:spcBef>
            <a:spcAft>
              <a:spcPts val="0"/>
            </a:spcAft>
          </a:pPr>
          <a:r>
            <a:rPr lang="en-US" sz="1100" b="1">
              <a:solidFill>
                <a:srgbClr val="0070C0"/>
              </a:solidFill>
              <a:effectLst/>
              <a:latin typeface="Century Gothic" panose="020B0502020202020204" pitchFamily="34" charset="0"/>
              <a:ea typeface="Times New Roman" panose="02020603050405020304" pitchFamily="18" charset="0"/>
              <a:cs typeface="Times New Roman" panose="02020603050405020304" pitchFamily="18" charset="0"/>
            </a:rPr>
            <a:t>INPUT</a:t>
          </a:r>
          <a:r>
            <a:rPr lang="en-US" sz="1100">
              <a:effectLst/>
              <a:latin typeface="Century Gothic" panose="020B0502020202020204" pitchFamily="34" charset="0"/>
              <a:ea typeface="Times New Roman" panose="02020603050405020304" pitchFamily="18" charset="0"/>
              <a:cs typeface="Times New Roman" panose="02020603050405020304" pitchFamily="18" charset="0"/>
            </a:rPr>
            <a:t> values will be in </a:t>
          </a:r>
          <a:r>
            <a:rPr lang="en-US" sz="1100" b="1">
              <a:solidFill>
                <a:srgbClr val="0070C0"/>
              </a:solidFill>
              <a:effectLst/>
              <a:latin typeface="Century Gothic" panose="020B0502020202020204" pitchFamily="34" charset="0"/>
              <a:ea typeface="Times New Roman" panose="02020603050405020304" pitchFamily="18" charset="0"/>
              <a:cs typeface="Times New Roman" panose="02020603050405020304" pitchFamily="18" charset="0"/>
            </a:rPr>
            <a:t>blue</a:t>
          </a:r>
          <a:r>
            <a:rPr lang="en-US" sz="1100" baseline="0">
              <a:effectLst/>
              <a:latin typeface="Century Gothic" panose="020B0502020202020204" pitchFamily="34" charset="0"/>
              <a:ea typeface="Times New Roman" panose="02020603050405020304" pitchFamily="18" charset="0"/>
              <a:cs typeface="Times New Roman" panose="02020603050405020304" pitchFamily="18" charset="0"/>
            </a:rPr>
            <a:t>.</a:t>
          </a:r>
          <a:endParaRPr lang="en-US" sz="1000">
            <a:effectLst/>
            <a:latin typeface="Arial" panose="020B0604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1000">
              <a:effectLst/>
              <a:latin typeface="Arial" panose="020B0604020202020204" pitchFamily="34" charset="0"/>
              <a:ea typeface="Times New Roman" panose="02020603050405020304" pitchFamily="18" charset="0"/>
              <a:cs typeface="Times New Roman" panose="02020603050405020304" pitchFamily="18" charset="0"/>
            </a:rPr>
            <a:t> </a:t>
          </a:r>
        </a:p>
      </xdr:txBody>
    </xdr:sp>
    <xdr:clientData/>
  </xdr:twoCellAnchor>
  <xdr:twoCellAnchor>
    <xdr:from>
      <xdr:col>2</xdr:col>
      <xdr:colOff>485775</xdr:colOff>
      <xdr:row>21</xdr:row>
      <xdr:rowOff>161924</xdr:rowOff>
    </xdr:from>
    <xdr:to>
      <xdr:col>3</xdr:col>
      <xdr:colOff>28575</xdr:colOff>
      <xdr:row>23</xdr:row>
      <xdr:rowOff>33337</xdr:rowOff>
    </xdr:to>
    <xdr:sp macro="" textlink="">
      <xdr:nvSpPr>
        <xdr:cNvPr id="9" name="Down Arrow 8"/>
        <xdr:cNvSpPr/>
      </xdr:nvSpPr>
      <xdr:spPr>
        <a:xfrm>
          <a:off x="1704975" y="4162424"/>
          <a:ext cx="152400" cy="25241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2</xdr:col>
      <xdr:colOff>66995</xdr:colOff>
      <xdr:row>15</xdr:row>
      <xdr:rowOff>95249</xdr:rowOff>
    </xdr:from>
    <xdr:ext cx="1780855" cy="1190625"/>
    <xdr:sp macro="" textlink="">
      <xdr:nvSpPr>
        <xdr:cNvPr id="11" name="Rectangle 10"/>
        <xdr:cNvSpPr/>
      </xdr:nvSpPr>
      <xdr:spPr>
        <a:xfrm>
          <a:off x="1286195" y="2952749"/>
          <a:ext cx="1780855" cy="1190625"/>
        </a:xfrm>
        <a:prstGeom prst="rect">
          <a:avLst/>
        </a:prstGeom>
        <a:noFill/>
      </xdr:spPr>
      <xdr:txBody>
        <a:bodyPr wrap="square" lIns="91440" tIns="45720" rIns="91440" bIns="45720">
          <a:noAutofit/>
        </a:bodyPr>
        <a:lstStyle/>
        <a:p>
          <a:pPr algn="ctr"/>
          <a:r>
            <a:rPr lang="en-US" sz="2400" b="0" cap="none" spc="0" baseline="0">
              <a:ln w="0"/>
              <a:solidFill>
                <a:schemeClr val="bg1"/>
              </a:solidFill>
              <a:effectLst>
                <a:reflection blurRad="6350" stA="53000" endA="300" endPos="35500" dir="5400000" sy="-90000" algn="bl" rotWithShape="0"/>
              </a:effectLst>
              <a:latin typeface="Century Gothic" panose="020B0502020202020204" pitchFamily="34" charset="0"/>
              <a:ea typeface="Batang" panose="02030600000101010101" pitchFamily="18" charset="-127"/>
            </a:rPr>
            <a:t>Salary Calculator</a:t>
          </a:r>
          <a:endParaRPr lang="en-US" sz="2400" b="0" cap="none" spc="0">
            <a:ln w="0"/>
            <a:solidFill>
              <a:schemeClr val="bg1"/>
            </a:solidFill>
            <a:effectLst>
              <a:reflection blurRad="6350" stA="53000" endA="300" endPos="35500" dir="5400000" sy="-90000" algn="bl" rotWithShape="0"/>
            </a:effectLst>
            <a:latin typeface="Century Gothic" panose="020B0502020202020204" pitchFamily="34" charset="0"/>
            <a:ea typeface="Batang" panose="02030600000101010101" pitchFamily="18" charset="-127"/>
          </a:endParaRPr>
        </a:p>
      </xdr:txBody>
    </xdr:sp>
    <xdr:clientData/>
  </xdr:oneCellAnchor>
  <xdr:oneCellAnchor>
    <xdr:from>
      <xdr:col>4</xdr:col>
      <xdr:colOff>107057</xdr:colOff>
      <xdr:row>12</xdr:row>
      <xdr:rowOff>38100</xdr:rowOff>
    </xdr:from>
    <xdr:ext cx="1061124" cy="469680"/>
    <xdr:sp macro="" textlink="">
      <xdr:nvSpPr>
        <xdr:cNvPr id="12" name="Rectangle 11"/>
        <xdr:cNvSpPr/>
      </xdr:nvSpPr>
      <xdr:spPr>
        <a:xfrm>
          <a:off x="2545457" y="2324100"/>
          <a:ext cx="1061124" cy="469680"/>
        </a:xfrm>
        <a:prstGeom prst="rect">
          <a:avLst/>
        </a:prstGeom>
        <a:noFill/>
      </xdr:spPr>
      <xdr:txBody>
        <a:bodyPr wrap="none" lIns="91440" tIns="45720" rIns="91440" bIns="45720">
          <a:spAutoFit/>
        </a:bodyPr>
        <a:lstStyle/>
        <a:p>
          <a:pPr algn="ctr"/>
          <a:r>
            <a:rPr lang="en-US" sz="2400" b="0" cap="none" spc="0" baseline="0">
              <a:ln w="0"/>
              <a:solidFill>
                <a:sysClr val="windowText" lastClr="000000"/>
              </a:solidFill>
              <a:effectLst>
                <a:reflection blurRad="6350" stA="53000" endA="300" endPos="35500" dir="5400000" sy="-90000" algn="bl" rotWithShape="0"/>
              </a:effectLst>
              <a:latin typeface="Century Gothic" panose="020B0502020202020204" pitchFamily="34" charset="0"/>
              <a:ea typeface="Batang" panose="02030600000101010101" pitchFamily="18" charset="-127"/>
            </a:rPr>
            <a:t>NOTE:</a:t>
          </a:r>
          <a:endParaRPr lang="en-US" sz="2400" b="0" cap="none" spc="0">
            <a:ln w="0"/>
            <a:solidFill>
              <a:sysClr val="windowText" lastClr="000000"/>
            </a:solidFill>
            <a:effectLst>
              <a:reflection blurRad="6350" stA="53000" endA="300" endPos="35500" dir="5400000" sy="-90000" algn="bl" rotWithShape="0"/>
            </a:effectLst>
            <a:latin typeface="Century Gothic" panose="020B0502020202020204" pitchFamily="34" charset="0"/>
            <a:ea typeface="Batang" panose="02030600000101010101" pitchFamily="18" charset="-127"/>
          </a:endParaRPr>
        </a:p>
      </xdr:txBody>
    </xdr:sp>
    <xdr:clientData/>
  </xdr:oneCellAnchor>
  <xdr:oneCellAnchor>
    <xdr:from>
      <xdr:col>10</xdr:col>
      <xdr:colOff>0</xdr:colOff>
      <xdr:row>11</xdr:row>
      <xdr:rowOff>0</xdr:rowOff>
    </xdr:from>
    <xdr:ext cx="4009766" cy="1025922"/>
    <xdr:sp macro="" textlink="">
      <xdr:nvSpPr>
        <xdr:cNvPr id="14" name="Rectangle 13"/>
        <xdr:cNvSpPr/>
      </xdr:nvSpPr>
      <xdr:spPr>
        <a:xfrm rot="20099556">
          <a:off x="6096000" y="2095500"/>
          <a:ext cx="4009766" cy="1025922"/>
        </a:xfrm>
        <a:prstGeom prst="rect">
          <a:avLst/>
        </a:prstGeom>
        <a:noFill/>
      </xdr:spPr>
      <xdr:txBody>
        <a:bodyPr wrap="square" lIns="91440" tIns="45720" rIns="91440" bIns="45720">
          <a:spAutoFit/>
        </a:bodyPr>
        <a:lstStyle/>
        <a:p>
          <a:pPr algn="ctr"/>
          <a:r>
            <a:rPr lang="en-US" sz="2800" b="1" cap="none" spc="0">
              <a:ln w="3175">
                <a:solidFill>
                  <a:srgbClr val="FF0000">
                    <a:alpha val="23000"/>
                  </a:srgbClr>
                </a:solidFill>
                <a:prstDash val="solid"/>
              </a:ln>
              <a:noFill/>
              <a:effectLst/>
              <a:latin typeface="Gungsuh" panose="02030600000101010101" pitchFamily="18" charset="-127"/>
              <a:ea typeface="Gungsuh" panose="02030600000101010101" pitchFamily="18" charset="-127"/>
            </a:rPr>
            <a:t>FOR</a:t>
          </a:r>
          <a:r>
            <a:rPr lang="en-US" sz="2800" b="1" cap="none" spc="0" baseline="0">
              <a:ln w="3175">
                <a:solidFill>
                  <a:srgbClr val="FF0000">
                    <a:alpha val="23000"/>
                  </a:srgbClr>
                </a:solidFill>
                <a:prstDash val="solid"/>
              </a:ln>
              <a:noFill/>
              <a:effectLst/>
              <a:latin typeface="Gungsuh" panose="02030600000101010101" pitchFamily="18" charset="-127"/>
              <a:ea typeface="Gungsuh" panose="02030600000101010101" pitchFamily="18" charset="-127"/>
            </a:rPr>
            <a:t> EDUCATION PURPOSES ONLY</a:t>
          </a:r>
          <a:endParaRPr lang="en-US" sz="2800" b="1" cap="none" spc="0">
            <a:ln w="3175">
              <a:solidFill>
                <a:srgbClr val="FF0000">
                  <a:alpha val="23000"/>
                </a:srgbClr>
              </a:solidFill>
              <a:prstDash val="solid"/>
            </a:ln>
            <a:noFill/>
            <a:effectLst/>
            <a:latin typeface="Gungsuh" panose="02030600000101010101" pitchFamily="18" charset="-127"/>
            <a:ea typeface="Gungsuh" panose="02030600000101010101" pitchFamily="18" charset="-127"/>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85725</xdr:colOff>
      <xdr:row>17</xdr:row>
      <xdr:rowOff>76200</xdr:rowOff>
    </xdr:from>
    <xdr:to>
      <xdr:col>9</xdr:col>
      <xdr:colOff>19050</xdr:colOff>
      <xdr:row>17</xdr:row>
      <xdr:rowOff>76200</xdr:rowOff>
    </xdr:to>
    <xdr:cxnSp macro="">
      <xdr:nvCxnSpPr>
        <xdr:cNvPr id="3" name="Straight Arrow Connector 2"/>
        <xdr:cNvCxnSpPr/>
      </xdr:nvCxnSpPr>
      <xdr:spPr>
        <a:xfrm flipH="1">
          <a:off x="4410075" y="2667000"/>
          <a:ext cx="5429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13</xdr:row>
      <xdr:rowOff>95250</xdr:rowOff>
    </xdr:from>
    <xdr:to>
      <xdr:col>10</xdr:col>
      <xdr:colOff>552450</xdr:colOff>
      <xdr:row>16</xdr:row>
      <xdr:rowOff>104775</xdr:rowOff>
    </xdr:to>
    <xdr:sp macro="" textlink="">
      <xdr:nvSpPr>
        <xdr:cNvPr id="6" name="Right Brace 5"/>
        <xdr:cNvSpPr/>
      </xdr:nvSpPr>
      <xdr:spPr>
        <a:xfrm>
          <a:off x="4991100" y="2038350"/>
          <a:ext cx="552450" cy="495300"/>
        </a:xfrm>
        <a:prstGeom prst="rightBrace">
          <a:avLst>
            <a:gd name="adj1" fmla="val 8333"/>
            <a:gd name="adj2" fmla="val 63462"/>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11</xdr:col>
      <xdr:colOff>66675</xdr:colOff>
      <xdr:row>23</xdr:row>
      <xdr:rowOff>114300</xdr:rowOff>
    </xdr:from>
    <xdr:to>
      <xdr:col>11</xdr:col>
      <xdr:colOff>561975</xdr:colOff>
      <xdr:row>28</xdr:row>
      <xdr:rowOff>104775</xdr:rowOff>
    </xdr:to>
    <xdr:sp macro="" textlink="">
      <xdr:nvSpPr>
        <xdr:cNvPr id="8" name="Right Brace 7"/>
        <xdr:cNvSpPr/>
      </xdr:nvSpPr>
      <xdr:spPr>
        <a:xfrm>
          <a:off x="5667375" y="3676650"/>
          <a:ext cx="495300" cy="714375"/>
        </a:xfrm>
        <a:prstGeom prst="rightBrace">
          <a:avLst>
            <a:gd name="adj1" fmla="val 8333"/>
            <a:gd name="adj2" fmla="val 43180"/>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oneCellAnchor>
    <xdr:from>
      <xdr:col>5</xdr:col>
      <xdr:colOff>169533</xdr:colOff>
      <xdr:row>0</xdr:row>
      <xdr:rowOff>40773</xdr:rowOff>
    </xdr:from>
    <xdr:ext cx="2899448" cy="405432"/>
    <xdr:sp macro="" textlink="">
      <xdr:nvSpPr>
        <xdr:cNvPr id="2" name="Rectangle 1"/>
        <xdr:cNvSpPr/>
      </xdr:nvSpPr>
      <xdr:spPr>
        <a:xfrm>
          <a:off x="3274683" y="40773"/>
          <a:ext cx="2899448" cy="405432"/>
        </a:xfrm>
        <a:prstGeom prst="rect">
          <a:avLst/>
        </a:prstGeom>
        <a:noFill/>
      </xdr:spPr>
      <xdr:txBody>
        <a:bodyPr wrap="none" lIns="91440" tIns="45720" rIns="91440" bIns="45720">
          <a:spAutoFit/>
        </a:bodyPr>
        <a:lstStyle/>
        <a:p>
          <a:pPr algn="ctr"/>
          <a:r>
            <a:rPr lang="en-US" sz="2000" b="0" cap="none" spc="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rPr>
            <a:t>Items</a:t>
          </a:r>
          <a:r>
            <a:rPr lang="en-US" sz="2000" b="0" cap="none" spc="0" baseline="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rPr>
            <a:t> in blue are for input</a:t>
          </a:r>
          <a:endParaRPr lang="en-US" sz="2000" b="0" cap="none" spc="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endParaRPr>
        </a:p>
      </xdr:txBody>
    </xdr:sp>
    <xdr:clientData/>
  </xdr:oneCellAnchor>
  <xdr:twoCellAnchor editAs="oneCell">
    <xdr:from>
      <xdr:col>2</xdr:col>
      <xdr:colOff>462068</xdr:colOff>
      <xdr:row>0</xdr:row>
      <xdr:rowOff>424675</xdr:rowOff>
    </xdr:from>
    <xdr:to>
      <xdr:col>5</xdr:col>
      <xdr:colOff>84021</xdr:colOff>
      <xdr:row>2</xdr:row>
      <xdr:rowOff>14302</xdr:rowOff>
    </xdr:to>
    <xdr:pic>
      <xdr:nvPicPr>
        <xdr:cNvPr id="5" name="Picture 4"/>
        <xdr:cNvPicPr>
          <a:picLocks noChangeAspect="1"/>
        </xdr:cNvPicPr>
      </xdr:nvPicPr>
      <xdr:blipFill>
        <a:blip xmlns:r="http://schemas.openxmlformats.org/officeDocument/2006/relationships" r:embed="rId1"/>
        <a:stretch>
          <a:fillRect/>
        </a:stretch>
      </xdr:blipFill>
      <xdr:spPr>
        <a:xfrm rot="19901412">
          <a:off x="2290868" y="424675"/>
          <a:ext cx="1050703" cy="275427"/>
        </a:xfrm>
        <a:prstGeom prst="rect">
          <a:avLst/>
        </a:prstGeom>
      </xdr:spPr>
    </xdr:pic>
    <xdr:clientData/>
  </xdr:twoCellAnchor>
  <xdr:oneCellAnchor>
    <xdr:from>
      <xdr:col>11</xdr:col>
      <xdr:colOff>69958</xdr:colOff>
      <xdr:row>0</xdr:row>
      <xdr:rowOff>219075</xdr:rowOff>
    </xdr:from>
    <xdr:ext cx="5197961" cy="280205"/>
    <xdr:sp macro="" textlink="">
      <xdr:nvSpPr>
        <xdr:cNvPr id="9" name="Rectangle 8"/>
        <xdr:cNvSpPr/>
      </xdr:nvSpPr>
      <xdr:spPr>
        <a:xfrm>
          <a:off x="6204058" y="219075"/>
          <a:ext cx="5197961" cy="280205"/>
        </a:xfrm>
        <a:prstGeom prst="rect">
          <a:avLst/>
        </a:prstGeom>
        <a:noFill/>
      </xdr:spPr>
      <xdr:txBody>
        <a:bodyPr wrap="none" lIns="91440" tIns="45720" rIns="91440" bIns="45720">
          <a:spAutoFit/>
        </a:bodyPr>
        <a:lstStyle/>
        <a:p>
          <a:pPr algn="ctr"/>
          <a:r>
            <a:rPr lang="en-US" sz="1200" b="0" cap="none" spc="0" baseline="0">
              <a:ln w="0"/>
              <a:solidFill>
                <a:schemeClr val="bg1"/>
              </a:solidFill>
              <a:effectLst>
                <a:reflection blurRad="6350" stA="53000" endA="300" endPos="35500" dir="5400000" sy="-90000" algn="bl" rotWithShape="0"/>
              </a:effectLst>
            </a:rPr>
            <a:t>Each section represents periodic payments.  Leave blank any that do not apply.</a:t>
          </a:r>
          <a:endParaRPr lang="en-US" sz="1200" b="0" cap="none" spc="0">
            <a:ln w="0"/>
            <a:solidFill>
              <a:schemeClr val="bg1"/>
            </a:solidFill>
            <a:effectLst>
              <a:reflection blurRad="6350" stA="53000" endA="300" endPos="35500" dir="5400000" sy="-90000" algn="bl" rotWithShape="0"/>
            </a:effectLst>
          </a:endParaRPr>
        </a:p>
      </xdr:txBody>
    </xdr:sp>
    <xdr:clientData/>
  </xdr:oneCellAnchor>
  <xdr:oneCellAnchor>
    <xdr:from>
      <xdr:col>11</xdr:col>
      <xdr:colOff>0</xdr:colOff>
      <xdr:row>12</xdr:row>
      <xdr:rowOff>0</xdr:rowOff>
    </xdr:from>
    <xdr:ext cx="4009766" cy="1025922"/>
    <xdr:sp macro="" textlink="">
      <xdr:nvSpPr>
        <xdr:cNvPr id="11" name="Rectangle 10"/>
        <xdr:cNvSpPr/>
      </xdr:nvSpPr>
      <xdr:spPr>
        <a:xfrm rot="20099556">
          <a:off x="5810250" y="2305050"/>
          <a:ext cx="4009766" cy="1025922"/>
        </a:xfrm>
        <a:prstGeom prst="rect">
          <a:avLst/>
        </a:prstGeom>
        <a:noFill/>
      </xdr:spPr>
      <xdr:txBody>
        <a:bodyPr wrap="square" lIns="91440" tIns="45720" rIns="91440" bIns="45720">
          <a:spAutoFit/>
        </a:bodyPr>
        <a:lstStyle/>
        <a:p>
          <a:pPr algn="ctr"/>
          <a:r>
            <a:rPr lang="en-US" sz="2800" b="1" cap="none" spc="0">
              <a:ln w="3175">
                <a:solidFill>
                  <a:srgbClr val="FF0000">
                    <a:alpha val="23000"/>
                  </a:srgbClr>
                </a:solidFill>
                <a:prstDash val="solid"/>
              </a:ln>
              <a:noFill/>
              <a:effectLst/>
              <a:latin typeface="Gungsuh" panose="02030600000101010101" pitchFamily="18" charset="-127"/>
              <a:ea typeface="Gungsuh" panose="02030600000101010101" pitchFamily="18" charset="-127"/>
            </a:rPr>
            <a:t>FOR</a:t>
          </a:r>
          <a:r>
            <a:rPr lang="en-US" sz="2800" b="1" cap="none" spc="0" baseline="0">
              <a:ln w="3175">
                <a:solidFill>
                  <a:srgbClr val="FF0000">
                    <a:alpha val="23000"/>
                  </a:srgbClr>
                </a:solidFill>
                <a:prstDash val="solid"/>
              </a:ln>
              <a:noFill/>
              <a:effectLst/>
              <a:latin typeface="Gungsuh" panose="02030600000101010101" pitchFamily="18" charset="-127"/>
              <a:ea typeface="Gungsuh" panose="02030600000101010101" pitchFamily="18" charset="-127"/>
            </a:rPr>
            <a:t> EDUCATION PURPOSES ONLY</a:t>
          </a:r>
          <a:endParaRPr lang="en-US" sz="2800" b="1" cap="none" spc="0">
            <a:ln w="3175">
              <a:solidFill>
                <a:srgbClr val="FF0000">
                  <a:alpha val="23000"/>
                </a:srgbClr>
              </a:solidFill>
              <a:prstDash val="solid"/>
            </a:ln>
            <a:noFill/>
            <a:effectLst/>
            <a:latin typeface="Gungsuh" panose="02030600000101010101" pitchFamily="18" charset="-127"/>
            <a:ea typeface="Gungsuh" panose="02030600000101010101" pitchFamily="18" charset="-127"/>
          </a:endParaRPr>
        </a:p>
      </xdr:txBody>
    </xdr:sp>
    <xdr:clientData/>
  </xdr:oneCellAnchor>
  <xdr:oneCellAnchor>
    <xdr:from>
      <xdr:col>1</xdr:col>
      <xdr:colOff>0</xdr:colOff>
      <xdr:row>20</xdr:row>
      <xdr:rowOff>0</xdr:rowOff>
    </xdr:from>
    <xdr:ext cx="4009766" cy="1025922"/>
    <xdr:sp macro="" textlink="">
      <xdr:nvSpPr>
        <xdr:cNvPr id="13" name="Rectangle 12"/>
        <xdr:cNvSpPr/>
      </xdr:nvSpPr>
      <xdr:spPr>
        <a:xfrm rot="20099556">
          <a:off x="609600" y="3600450"/>
          <a:ext cx="4009766" cy="1025922"/>
        </a:xfrm>
        <a:prstGeom prst="rect">
          <a:avLst/>
        </a:prstGeom>
        <a:noFill/>
      </xdr:spPr>
      <xdr:txBody>
        <a:bodyPr wrap="square" lIns="91440" tIns="45720" rIns="91440" bIns="45720">
          <a:spAutoFit/>
        </a:bodyPr>
        <a:lstStyle/>
        <a:p>
          <a:pPr algn="ctr"/>
          <a:r>
            <a:rPr lang="en-US" sz="2800" b="1" cap="none" spc="0">
              <a:ln w="3175">
                <a:solidFill>
                  <a:srgbClr val="FF0000">
                    <a:alpha val="23000"/>
                  </a:srgbClr>
                </a:solidFill>
                <a:prstDash val="solid"/>
              </a:ln>
              <a:noFill/>
              <a:effectLst/>
              <a:latin typeface="Gungsuh" panose="02030600000101010101" pitchFamily="18" charset="-127"/>
              <a:ea typeface="Gungsuh" panose="02030600000101010101" pitchFamily="18" charset="-127"/>
            </a:rPr>
            <a:t>FOR</a:t>
          </a:r>
          <a:r>
            <a:rPr lang="en-US" sz="2800" b="1" cap="none" spc="0" baseline="0">
              <a:ln w="3175">
                <a:solidFill>
                  <a:srgbClr val="FF0000">
                    <a:alpha val="23000"/>
                  </a:srgbClr>
                </a:solidFill>
                <a:prstDash val="solid"/>
              </a:ln>
              <a:noFill/>
              <a:effectLst/>
              <a:latin typeface="Gungsuh" panose="02030600000101010101" pitchFamily="18" charset="-127"/>
              <a:ea typeface="Gungsuh" panose="02030600000101010101" pitchFamily="18" charset="-127"/>
            </a:rPr>
            <a:t> EDUCATION PURPOSES ONLY</a:t>
          </a:r>
          <a:endParaRPr lang="en-US" sz="2800" b="1" cap="none" spc="0">
            <a:ln w="3175">
              <a:solidFill>
                <a:srgbClr val="FF0000">
                  <a:alpha val="23000"/>
                </a:srgbClr>
              </a:solidFill>
              <a:prstDash val="solid"/>
            </a:ln>
            <a:noFill/>
            <a:effectLst/>
            <a:latin typeface="Gungsuh" panose="02030600000101010101" pitchFamily="18" charset="-127"/>
            <a:ea typeface="Gungsuh" panose="02030600000101010101" pitchFamily="18" charset="-127"/>
          </a:endParaRPr>
        </a:p>
      </xdr:txBody>
    </xdr:sp>
    <xdr:clientData/>
  </xdr:oneCellAnchor>
  <xdr:oneCellAnchor>
    <xdr:from>
      <xdr:col>0</xdr:col>
      <xdr:colOff>0</xdr:colOff>
      <xdr:row>0</xdr:row>
      <xdr:rowOff>38100</xdr:rowOff>
    </xdr:from>
    <xdr:ext cx="2315185" cy="406843"/>
    <xdr:sp macro="" textlink="">
      <xdr:nvSpPr>
        <xdr:cNvPr id="14" name="Rectangle 13"/>
        <xdr:cNvSpPr/>
      </xdr:nvSpPr>
      <xdr:spPr>
        <a:xfrm>
          <a:off x="0" y="38100"/>
          <a:ext cx="2315185" cy="406843"/>
        </a:xfrm>
        <a:prstGeom prst="rect">
          <a:avLst/>
        </a:prstGeom>
        <a:noFill/>
      </xdr:spPr>
      <xdr:txBody>
        <a:bodyPr wrap="none" lIns="91440" tIns="45720" rIns="91440" bIns="45720">
          <a:spAutoFit/>
        </a:bodyPr>
        <a:lstStyle/>
        <a:p>
          <a:pPr algn="ctr"/>
          <a:r>
            <a:rPr lang="en-US" sz="2000" b="0" cap="none" spc="0" baseline="0">
              <a:ln w="0"/>
              <a:solidFill>
                <a:schemeClr val="bg1"/>
              </a:solidFill>
              <a:effectLst>
                <a:reflection blurRad="6350" stA="53000" endA="300" endPos="35500" dir="5400000" sy="-90000" algn="bl" rotWithShape="0"/>
              </a:effectLst>
              <a:latin typeface="Century Gothic" panose="020B0502020202020204" pitchFamily="34" charset="0"/>
              <a:ea typeface="Batang" panose="02030600000101010101" pitchFamily="18" charset="-127"/>
            </a:rPr>
            <a:t>Salary Calculator</a:t>
          </a:r>
          <a:endParaRPr lang="en-US" sz="2000" b="0" cap="none" spc="0">
            <a:ln w="0"/>
            <a:solidFill>
              <a:schemeClr val="bg1"/>
            </a:solidFill>
            <a:effectLst>
              <a:reflection blurRad="6350" stA="53000" endA="300" endPos="35500" dir="5400000" sy="-90000" algn="bl" rotWithShape="0"/>
            </a:effectLst>
            <a:latin typeface="Century Gothic" panose="020B0502020202020204" pitchFamily="34" charset="0"/>
            <a:ea typeface="Batang" panose="02030600000101010101" pitchFamily="18" charset="-127"/>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election activeCell="K12" sqref="K12"/>
    </sheetView>
  </sheetViews>
  <sheetFormatPr defaultRowHeight="15" x14ac:dyDescent="0.2"/>
  <cols>
    <col min="1" max="16384" width="9.140625" style="1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workbookViewId="0">
      <selection activeCell="Q18" sqref="Q18"/>
    </sheetView>
  </sheetViews>
  <sheetFormatPr defaultRowHeight="12.75" x14ac:dyDescent="0.2"/>
  <cols>
    <col min="3" max="3" width="10.140625" bestFit="1" customWidth="1"/>
    <col min="4" max="4" width="10.42578125" customWidth="1"/>
    <col min="5" max="5" width="0.85546875" customWidth="1"/>
    <col min="8" max="8" width="10" customWidth="1"/>
    <col min="10" max="10" width="0.85546875" customWidth="1"/>
    <col min="15" max="15" width="0.85546875" customWidth="1"/>
    <col min="20" max="20" width="0.85546875" customWidth="1"/>
    <col min="22" max="22" width="8.42578125" customWidth="1"/>
  </cols>
  <sheetData>
    <row r="1" spans="1:24" ht="41.25" customHeight="1" x14ac:dyDescent="0.2">
      <c r="A1" s="16"/>
      <c r="B1" s="16"/>
      <c r="C1" s="16"/>
      <c r="D1" s="16"/>
      <c r="E1" s="16"/>
      <c r="F1" s="16"/>
      <c r="G1" s="16"/>
      <c r="H1" s="16"/>
      <c r="I1" s="16"/>
      <c r="J1" s="16"/>
      <c r="K1" s="16"/>
      <c r="L1" s="16"/>
      <c r="M1" s="16"/>
      <c r="N1" s="16"/>
      <c r="O1" s="16"/>
      <c r="P1" s="16"/>
      <c r="Q1" s="16"/>
      <c r="R1" s="16"/>
      <c r="S1" s="16"/>
      <c r="T1" s="16"/>
      <c r="U1" s="16"/>
      <c r="V1" s="16"/>
      <c r="W1" s="16"/>
      <c r="X1" s="16"/>
    </row>
    <row r="2" spans="1:24" x14ac:dyDescent="0.2">
      <c r="E2" s="13"/>
      <c r="J2" s="13"/>
      <c r="O2" s="13"/>
      <c r="T2" s="13"/>
    </row>
    <row r="3" spans="1:24" x14ac:dyDescent="0.2">
      <c r="B3" s="2" t="s">
        <v>1</v>
      </c>
      <c r="C3" s="9">
        <v>15000</v>
      </c>
      <c r="D3" s="3"/>
      <c r="E3" s="14"/>
      <c r="G3" s="2" t="s">
        <v>1</v>
      </c>
      <c r="H3" s="9">
        <v>0</v>
      </c>
      <c r="I3" s="3"/>
      <c r="J3" s="14"/>
      <c r="L3" s="2" t="s">
        <v>1</v>
      </c>
      <c r="M3" s="9">
        <v>0</v>
      </c>
      <c r="N3" s="3"/>
      <c r="O3" s="14"/>
      <c r="Q3" s="2" t="s">
        <v>1</v>
      </c>
      <c r="R3" s="9">
        <v>0</v>
      </c>
      <c r="S3" s="3"/>
      <c r="T3" s="14"/>
      <c r="V3" s="2" t="s">
        <v>1</v>
      </c>
      <c r="W3" s="9">
        <v>0</v>
      </c>
      <c r="X3" s="3"/>
    </row>
    <row r="4" spans="1:24" x14ac:dyDescent="0.2">
      <c r="A4" s="11">
        <v>6.2E-2</v>
      </c>
      <c r="B4" t="s">
        <v>3</v>
      </c>
      <c r="C4" s="3"/>
      <c r="D4" s="3">
        <f>ROUND(($C$3*A4),2)</f>
        <v>930</v>
      </c>
      <c r="E4" s="14"/>
      <c r="F4" s="1">
        <f>A4</f>
        <v>6.2E-2</v>
      </c>
      <c r="G4" t="s">
        <v>3</v>
      </c>
      <c r="H4" s="3"/>
      <c r="I4" s="3">
        <f>ROUND(($H$3*F4),2)</f>
        <v>0</v>
      </c>
      <c r="J4" s="14"/>
      <c r="K4" s="1">
        <f>F4</f>
        <v>6.2E-2</v>
      </c>
      <c r="L4" t="s">
        <v>3</v>
      </c>
      <c r="M4" s="3"/>
      <c r="N4" s="3">
        <f>ROUND(($M$3*K4),2)</f>
        <v>0</v>
      </c>
      <c r="O4" s="14"/>
      <c r="P4" s="1">
        <f>K4</f>
        <v>6.2E-2</v>
      </c>
      <c r="Q4" t="s">
        <v>3</v>
      </c>
      <c r="R4" s="3"/>
      <c r="S4" s="3">
        <f>ROUND(($R$3*P4),2)</f>
        <v>0</v>
      </c>
      <c r="T4" s="14"/>
      <c r="U4" s="1">
        <f>P4</f>
        <v>6.2E-2</v>
      </c>
      <c r="V4" t="s">
        <v>3</v>
      </c>
      <c r="W4" s="3"/>
      <c r="X4" s="3">
        <f>ROUND(($W$3*U4),2)</f>
        <v>0</v>
      </c>
    </row>
    <row r="5" spans="1:24" x14ac:dyDescent="0.2">
      <c r="A5" s="11">
        <v>1.4500000000000001E-2</v>
      </c>
      <c r="B5" t="s">
        <v>4</v>
      </c>
      <c r="C5" s="3"/>
      <c r="D5" s="3">
        <f>ROUND(($C$3*A5),2)</f>
        <v>217.5</v>
      </c>
      <c r="E5" s="14"/>
      <c r="F5" s="1">
        <f t="shared" ref="F5:F8" si="0">A5</f>
        <v>1.4500000000000001E-2</v>
      </c>
      <c r="G5" t="s">
        <v>4</v>
      </c>
      <c r="H5" s="3"/>
      <c r="I5" s="3">
        <f>ROUND(($H$3*F5),2)</f>
        <v>0</v>
      </c>
      <c r="J5" s="14"/>
      <c r="K5" s="1">
        <f t="shared" ref="K5:K8" si="1">F5</f>
        <v>1.4500000000000001E-2</v>
      </c>
      <c r="L5" t="s">
        <v>4</v>
      </c>
      <c r="M5" s="3"/>
      <c r="N5" s="3">
        <f>ROUND(($M$3*K5),2)</f>
        <v>0</v>
      </c>
      <c r="O5" s="14"/>
      <c r="P5" s="1">
        <f t="shared" ref="P5:P8" si="2">K5</f>
        <v>1.4500000000000001E-2</v>
      </c>
      <c r="Q5" t="s">
        <v>4</v>
      </c>
      <c r="R5" s="3"/>
      <c r="S5" s="3">
        <f>ROUND(($R$3*P5),2)</f>
        <v>0</v>
      </c>
      <c r="T5" s="14"/>
      <c r="U5" s="1">
        <f t="shared" ref="U5:U8" si="3">P5</f>
        <v>1.4500000000000001E-2</v>
      </c>
      <c r="V5" t="s">
        <v>4</v>
      </c>
      <c r="W5" s="3"/>
      <c r="X5" s="3">
        <f>ROUND(($W$3*U5),2)</f>
        <v>0</v>
      </c>
    </row>
    <row r="6" spans="1:24" x14ac:dyDescent="0.2">
      <c r="A6" s="11">
        <v>0.2</v>
      </c>
      <c r="B6" t="s">
        <v>5</v>
      </c>
      <c r="C6" s="3"/>
      <c r="D6" s="3">
        <f>ROUND(($C$3*A6),2)</f>
        <v>3000</v>
      </c>
      <c r="E6" s="14"/>
      <c r="F6" s="1">
        <f t="shared" si="0"/>
        <v>0.2</v>
      </c>
      <c r="G6" t="s">
        <v>5</v>
      </c>
      <c r="H6" s="3"/>
      <c r="I6" s="3">
        <f>ROUND(($H$3*F6),2)</f>
        <v>0</v>
      </c>
      <c r="J6" s="14"/>
      <c r="K6" s="1">
        <f t="shared" si="1"/>
        <v>0.2</v>
      </c>
      <c r="L6" t="s">
        <v>5</v>
      </c>
      <c r="M6" s="3"/>
      <c r="N6" s="3">
        <f>ROUND(($M$3*K6),2)</f>
        <v>0</v>
      </c>
      <c r="O6" s="14"/>
      <c r="P6" s="1">
        <f t="shared" si="2"/>
        <v>0.2</v>
      </c>
      <c r="Q6" t="s">
        <v>5</v>
      </c>
      <c r="R6" s="3"/>
      <c r="S6" s="3">
        <f>ROUND(($R$3*P6),2)</f>
        <v>0</v>
      </c>
      <c r="T6" s="14"/>
      <c r="U6" s="1">
        <f t="shared" si="3"/>
        <v>0.2</v>
      </c>
      <c r="V6" t="s">
        <v>5</v>
      </c>
      <c r="W6" s="3"/>
      <c r="X6" s="3">
        <f>ROUND(($W$3*U6),2)</f>
        <v>0</v>
      </c>
    </row>
    <row r="7" spans="1:24" x14ac:dyDescent="0.2">
      <c r="A7" s="11">
        <v>0.06</v>
      </c>
      <c r="B7" t="s">
        <v>6</v>
      </c>
      <c r="C7" s="3"/>
      <c r="D7" s="3">
        <f>ROUND(($C$3*A7),2)</f>
        <v>900</v>
      </c>
      <c r="E7" s="14"/>
      <c r="F7" s="1">
        <f t="shared" si="0"/>
        <v>0.06</v>
      </c>
      <c r="G7" t="s">
        <v>6</v>
      </c>
      <c r="H7" s="3"/>
      <c r="I7" s="3">
        <f>ROUND(($H$3*F7),2)</f>
        <v>0</v>
      </c>
      <c r="J7" s="14"/>
      <c r="K7" s="1">
        <f t="shared" si="1"/>
        <v>0.06</v>
      </c>
      <c r="L7" t="s">
        <v>6</v>
      </c>
      <c r="M7" s="3"/>
      <c r="N7" s="3">
        <f>ROUND(($M$3*K7),2)</f>
        <v>0</v>
      </c>
      <c r="O7" s="14"/>
      <c r="P7" s="1">
        <f t="shared" si="2"/>
        <v>0.06</v>
      </c>
      <c r="Q7" t="s">
        <v>6</v>
      </c>
      <c r="R7" s="3"/>
      <c r="S7" s="3">
        <f>ROUND(($R$3*P7),2)</f>
        <v>0</v>
      </c>
      <c r="T7" s="14"/>
      <c r="U7" s="1">
        <f t="shared" si="3"/>
        <v>0.06</v>
      </c>
      <c r="V7" t="s">
        <v>6</v>
      </c>
      <c r="W7" s="3"/>
      <c r="X7" s="3">
        <f>ROUND(($W$3*U7),2)</f>
        <v>0</v>
      </c>
    </row>
    <row r="8" spans="1:24" x14ac:dyDescent="0.2">
      <c r="A8" s="12">
        <f>(1-SUM(A3:A7))</f>
        <v>0.66349999999999998</v>
      </c>
      <c r="B8" s="2" t="s">
        <v>0</v>
      </c>
      <c r="C8" s="4"/>
      <c r="D8" s="4">
        <f>ROUND(($C$3*A8),2)</f>
        <v>9952.5</v>
      </c>
      <c r="E8" s="14"/>
      <c r="F8" s="1">
        <f t="shared" si="0"/>
        <v>0.66349999999999998</v>
      </c>
      <c r="G8" s="2" t="s">
        <v>0</v>
      </c>
      <c r="H8" s="4"/>
      <c r="I8" s="4">
        <f>ROUND(($H$3*F8),2)</f>
        <v>0</v>
      </c>
      <c r="J8" s="14"/>
      <c r="K8" s="1">
        <f t="shared" si="1"/>
        <v>0.66349999999999998</v>
      </c>
      <c r="L8" s="2" t="s">
        <v>0</v>
      </c>
      <c r="M8" s="4"/>
      <c r="N8" s="4">
        <f>ROUND(($M$3*K8),2)</f>
        <v>0</v>
      </c>
      <c r="O8" s="14"/>
      <c r="P8" s="1">
        <f t="shared" si="2"/>
        <v>0.66349999999999998</v>
      </c>
      <c r="Q8" s="2" t="s">
        <v>0</v>
      </c>
      <c r="R8" s="4"/>
      <c r="S8" s="4">
        <f>ROUND(($R$3*P8),2)</f>
        <v>0</v>
      </c>
      <c r="T8" s="14"/>
      <c r="U8" s="1">
        <f t="shared" si="3"/>
        <v>0.66349999999999998</v>
      </c>
      <c r="V8" s="2" t="s">
        <v>0</v>
      </c>
      <c r="W8" s="4"/>
      <c r="X8" s="4">
        <f>ROUND(($W$3*U8),2)</f>
        <v>0</v>
      </c>
    </row>
    <row r="9" spans="1:24" x14ac:dyDescent="0.2">
      <c r="A9" s="1">
        <f>SUM(A3:A8)</f>
        <v>1</v>
      </c>
      <c r="C9" s="3">
        <f>SUM(C3:C8)</f>
        <v>15000</v>
      </c>
      <c r="D9" s="3">
        <f>ROUND(SUM(D3:D8),2)</f>
        <v>15000</v>
      </c>
      <c r="E9" s="14"/>
      <c r="F9" s="1">
        <f>SUM(F3:F8)</f>
        <v>1</v>
      </c>
      <c r="H9" s="3">
        <f>SUM(H3:H8)</f>
        <v>0</v>
      </c>
      <c r="I9" s="3">
        <f>ROUND(SUM(I3:I8),)</f>
        <v>0</v>
      </c>
      <c r="J9" s="14"/>
      <c r="K9" s="1">
        <f>SUM(K3:K8)</f>
        <v>1</v>
      </c>
      <c r="M9" s="3">
        <f>SUM(M3:M8)</f>
        <v>0</v>
      </c>
      <c r="N9" s="3">
        <f>ROUND(SUM(N3:N8), 2)</f>
        <v>0</v>
      </c>
      <c r="O9" s="14"/>
      <c r="P9" s="1">
        <f>SUM(P3:P8)</f>
        <v>1</v>
      </c>
      <c r="R9" s="3">
        <f>SUM(R3:R8)</f>
        <v>0</v>
      </c>
      <c r="S9" s="3">
        <f>ROUND(SUM(S3:S8), 2)</f>
        <v>0</v>
      </c>
      <c r="T9" s="14"/>
      <c r="U9" s="1">
        <f>SUM(U3:U8)</f>
        <v>1</v>
      </c>
      <c r="W9" s="3">
        <f>SUM(W3:W8)</f>
        <v>0</v>
      </c>
      <c r="X9" s="3">
        <f>ROUND(SUM(X3:X8),2)</f>
        <v>0</v>
      </c>
    </row>
    <row r="12" spans="1:24" x14ac:dyDescent="0.2">
      <c r="G12" s="17" t="s">
        <v>8</v>
      </c>
      <c r="H12" s="17"/>
    </row>
    <row r="13" spans="1:24" x14ac:dyDescent="0.2">
      <c r="C13" s="5" t="s">
        <v>19</v>
      </c>
      <c r="F13" t="s">
        <v>2</v>
      </c>
      <c r="H13" s="3">
        <f>C3+H3+M3+R3+W3</f>
        <v>15000</v>
      </c>
    </row>
    <row r="14" spans="1:24" x14ac:dyDescent="0.2">
      <c r="D14" s="6">
        <f>I14/$H$13</f>
        <v>6.2E-2</v>
      </c>
      <c r="F14" t="s">
        <v>3</v>
      </c>
      <c r="I14" s="3">
        <f>D4+I4+N4+S4+X4</f>
        <v>930</v>
      </c>
    </row>
    <row r="15" spans="1:24" x14ac:dyDescent="0.2">
      <c r="B15" t="s">
        <v>9</v>
      </c>
      <c r="D15" s="6">
        <f>I15/$H$13</f>
        <v>1.4500000000000001E-2</v>
      </c>
      <c r="F15" t="s">
        <v>4</v>
      </c>
      <c r="I15" s="3">
        <f>D5+I5+N5+S5+X5</f>
        <v>217.5</v>
      </c>
    </row>
    <row r="16" spans="1:24" x14ac:dyDescent="0.2">
      <c r="D16" s="6">
        <f>I16/$H$13</f>
        <v>0.2</v>
      </c>
      <c r="F16" t="s">
        <v>5</v>
      </c>
      <c r="I16" s="3">
        <f>D6+I6+N6+S6+X6</f>
        <v>3000</v>
      </c>
      <c r="L16" s="3">
        <f>SUM(I14:I17)</f>
        <v>5047.5</v>
      </c>
    </row>
    <row r="17" spans="2:13" x14ac:dyDescent="0.2">
      <c r="D17" s="6">
        <f>I17/$H$13</f>
        <v>0.06</v>
      </c>
      <c r="F17" t="s">
        <v>6</v>
      </c>
      <c r="I17" s="3">
        <f>D7+I7+N7+S7+X7</f>
        <v>900</v>
      </c>
    </row>
    <row r="18" spans="2:13" x14ac:dyDescent="0.2">
      <c r="F18" t="s">
        <v>7</v>
      </c>
      <c r="H18" s="3">
        <f>D8+I8+N8+S8+X8</f>
        <v>9952.5</v>
      </c>
      <c r="K18" t="s">
        <v>11</v>
      </c>
    </row>
    <row r="19" spans="2:13" x14ac:dyDescent="0.2">
      <c r="K19" s="7" t="s">
        <v>18</v>
      </c>
    </row>
    <row r="23" spans="2:13" x14ac:dyDescent="0.2">
      <c r="C23" s="5" t="s">
        <v>19</v>
      </c>
    </row>
    <row r="24" spans="2:13" x14ac:dyDescent="0.2">
      <c r="B24" t="s">
        <v>10</v>
      </c>
      <c r="C24" s="7" t="s">
        <v>18</v>
      </c>
      <c r="D24" s="6">
        <f>I24/$H$13</f>
        <v>6.2E-2</v>
      </c>
      <c r="F24" t="s">
        <v>3</v>
      </c>
      <c r="I24" s="3">
        <f>I14</f>
        <v>930</v>
      </c>
      <c r="K24" t="s">
        <v>13</v>
      </c>
    </row>
    <row r="25" spans="2:13" x14ac:dyDescent="0.2">
      <c r="C25" s="7" t="s">
        <v>18</v>
      </c>
      <c r="D25" s="6">
        <f>I25/$H$13</f>
        <v>1.4500000000000001E-2</v>
      </c>
      <c r="F25" s="7" t="s">
        <v>4</v>
      </c>
      <c r="I25" s="3">
        <f>I15</f>
        <v>217.5</v>
      </c>
      <c r="K25" t="s">
        <v>13</v>
      </c>
      <c r="M25" s="7" t="s">
        <v>14</v>
      </c>
    </row>
    <row r="26" spans="2:13" x14ac:dyDescent="0.2">
      <c r="C26" s="7" t="s">
        <v>18</v>
      </c>
      <c r="D26" s="6">
        <f>I26/$H$13</f>
        <v>0.2</v>
      </c>
      <c r="F26" t="s">
        <v>5</v>
      </c>
      <c r="I26" s="3">
        <f>I16</f>
        <v>3000</v>
      </c>
      <c r="M26" s="3">
        <f>SUM(I24:I29)</f>
        <v>5295</v>
      </c>
    </row>
    <row r="27" spans="2:13" ht="3.75" customHeight="1" x14ac:dyDescent="0.2">
      <c r="C27" s="7" t="s">
        <v>18</v>
      </c>
    </row>
    <row r="28" spans="2:13" x14ac:dyDescent="0.2">
      <c r="C28" s="7" t="s">
        <v>18</v>
      </c>
      <c r="D28" s="6">
        <f>I28/$H$13</f>
        <v>6.2E-2</v>
      </c>
      <c r="F28" t="s">
        <v>3</v>
      </c>
      <c r="I28" s="3">
        <f>I14</f>
        <v>930</v>
      </c>
      <c r="K28" s="7" t="s">
        <v>12</v>
      </c>
    </row>
    <row r="29" spans="2:13" x14ac:dyDescent="0.2">
      <c r="C29" s="7" t="s">
        <v>18</v>
      </c>
      <c r="D29" s="6">
        <f>I29/$H$13</f>
        <v>1.4500000000000001E-2</v>
      </c>
      <c r="F29" s="7" t="s">
        <v>4</v>
      </c>
      <c r="I29" s="3">
        <f>I15</f>
        <v>217.5</v>
      </c>
      <c r="K29" s="7" t="s">
        <v>12</v>
      </c>
    </row>
    <row r="30" spans="2:13" ht="4.5" customHeight="1" x14ac:dyDescent="0.2">
      <c r="C30" s="7" t="s">
        <v>18</v>
      </c>
    </row>
    <row r="31" spans="2:13" x14ac:dyDescent="0.2">
      <c r="D31" s="6">
        <f>I31/$H$13</f>
        <v>0.06</v>
      </c>
      <c r="F31" t="s">
        <v>6</v>
      </c>
      <c r="I31" s="8">
        <f>I17</f>
        <v>900</v>
      </c>
      <c r="M31" s="10" t="s">
        <v>20</v>
      </c>
    </row>
    <row r="32" spans="2:13" x14ac:dyDescent="0.2">
      <c r="I32" s="3">
        <f>SUM(I24:I31)</f>
        <v>6195</v>
      </c>
    </row>
    <row r="33" spans="8:11" ht="26.25" customHeight="1" x14ac:dyDescent="0.2"/>
    <row r="34" spans="8:11" x14ac:dyDescent="0.2">
      <c r="H34" s="7" t="s">
        <v>17</v>
      </c>
      <c r="I34" s="3">
        <f>L16</f>
        <v>5047.5</v>
      </c>
      <c r="K34" s="7" t="s">
        <v>15</v>
      </c>
    </row>
    <row r="35" spans="8:11" x14ac:dyDescent="0.2">
      <c r="I35" s="8">
        <f>SUM(I28:I29)</f>
        <v>1147.5</v>
      </c>
      <c r="K35" s="7" t="s">
        <v>16</v>
      </c>
    </row>
    <row r="36" spans="8:11" x14ac:dyDescent="0.2">
      <c r="I36" s="3">
        <f>SUM(I34:I35)</f>
        <v>6195</v>
      </c>
    </row>
  </sheetData>
  <mergeCells count="1">
    <mergeCell ref="G12:H12"/>
  </mergeCells>
  <phoneticPr fontId="3" type="noConversion"/>
  <pageMargins left="0.75" right="0.75" top="1" bottom="1" header="0.5" footer="0.5"/>
  <pageSetup scale="65"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Click Me</vt:lpstr>
    </vt:vector>
  </TitlesOfParts>
  <Company>www.WendtCRS.com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D. Wendt</dc:creator>
  <cp:lastModifiedBy>Atlanta</cp:lastModifiedBy>
  <cp:lastPrinted>2014-09-04T20:41:36Z</cp:lastPrinted>
  <dcterms:created xsi:type="dcterms:W3CDTF">2014-09-04T19:55:03Z</dcterms:created>
  <dcterms:modified xsi:type="dcterms:W3CDTF">2016-12-04T20:05:38Z</dcterms:modified>
</cp:coreProperties>
</file>